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бастапқы\"/>
    </mc:Choice>
  </mc:AlternateContent>
  <xr:revisionPtr revIDLastSave="0" documentId="13_ncr:1_{E91E825A-3C8D-49D0-B7C6-D04630EDB121}" xr6:coauthVersionLast="47" xr6:coauthVersionMax="47" xr10:uidLastSave="{00000000-0000-0000-0000-000000000000}"/>
  <bookViews>
    <workbookView xWindow="9375" yWindow="1350" windowWidth="15765" windowHeight="13620" firstSheet="3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3" i="16" l="1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S17" i="12"/>
  <c r="R17" i="12"/>
  <c r="Q17" i="12"/>
  <c r="P17" i="12"/>
  <c r="O17" i="12"/>
  <c r="O18" i="12" s="1"/>
  <c r="N17" i="12"/>
  <c r="N18" i="12" s="1"/>
  <c r="M17" i="12"/>
  <c r="L17" i="12"/>
  <c r="K17" i="12"/>
  <c r="J17" i="12"/>
  <c r="I17" i="12"/>
  <c r="H17" i="12"/>
  <c r="H18" i="12" s="1"/>
  <c r="G17" i="12"/>
  <c r="F17" i="12"/>
  <c r="E17" i="12"/>
  <c r="D18" i="12"/>
  <c r="S11" i="11"/>
  <c r="Q11" i="16" s="1"/>
  <c r="R11" i="11"/>
  <c r="Q11" i="11"/>
  <c r="O11" i="16" s="1"/>
  <c r="P11" i="11"/>
  <c r="N11" i="16" s="1"/>
  <c r="O11" i="11"/>
  <c r="M11" i="16" s="1"/>
  <c r="N11" i="11"/>
  <c r="M11" i="11"/>
  <c r="K11" i="16" s="1"/>
  <c r="L11" i="11"/>
  <c r="K11" i="11"/>
  <c r="I11" i="16" s="1"/>
  <c r="J11" i="11"/>
  <c r="H11" i="16" s="1"/>
  <c r="I11" i="11"/>
  <c r="G11" i="16" s="1"/>
  <c r="H11" i="11"/>
  <c r="G11" i="11"/>
  <c r="E11" i="16" s="1"/>
  <c r="F11" i="11"/>
  <c r="E11" i="11"/>
  <c r="C11" i="16" s="1"/>
  <c r="D11" i="11"/>
  <c r="D12" i="11" s="1"/>
  <c r="S16" i="10"/>
  <c r="H15" i="10"/>
  <c r="D15" i="10"/>
  <c r="R16" i="10" s="1"/>
  <c r="S14" i="15"/>
  <c r="R14" i="15"/>
  <c r="R15" i="15" s="1"/>
  <c r="Q14" i="15"/>
  <c r="Q15" i="15" s="1"/>
  <c r="P14" i="15"/>
  <c r="O14" i="15"/>
  <c r="O15" i="15" s="1"/>
  <c r="N14" i="15"/>
  <c r="N15" i="15" s="1"/>
  <c r="M14" i="15"/>
  <c r="M15" i="15" s="1"/>
  <c r="L14" i="15"/>
  <c r="L15" i="15" s="1"/>
  <c r="K14" i="15"/>
  <c r="K15" i="15" s="1"/>
  <c r="J14" i="15"/>
  <c r="I14" i="15"/>
  <c r="I15" i="15" s="1"/>
  <c r="H14" i="15"/>
  <c r="H15" i="15" s="1"/>
  <c r="G14" i="15"/>
  <c r="G15" i="15" s="1"/>
  <c r="F14" i="15"/>
  <c r="F15" i="15" s="1"/>
  <c r="E14" i="15"/>
  <c r="E15" i="15" s="1"/>
  <c r="D14" i="15"/>
  <c r="D15" i="15" s="1"/>
  <c r="N14" i="16" l="1"/>
  <c r="M14" i="16"/>
  <c r="E18" i="12"/>
  <c r="R18" i="12"/>
  <c r="G18" i="12"/>
  <c r="M18" i="12"/>
  <c r="S18" i="12"/>
  <c r="F12" i="11"/>
  <c r="L12" i="11"/>
  <c r="R12" i="11"/>
  <c r="B11" i="16"/>
  <c r="M16" i="10"/>
  <c r="O16" i="10"/>
  <c r="E14" i="16"/>
  <c r="K14" i="16"/>
  <c r="Q14" i="16"/>
  <c r="D11" i="16"/>
  <c r="P11" i="16"/>
  <c r="J15" i="15"/>
  <c r="P15" i="15"/>
  <c r="E16" i="10"/>
  <c r="Q16" i="10"/>
  <c r="H12" i="11"/>
  <c r="N12" i="11"/>
  <c r="J18" i="12"/>
  <c r="P18" i="12"/>
  <c r="F11" i="16"/>
  <c r="B12" i="16"/>
  <c r="K18" i="12"/>
  <c r="Q18" i="12"/>
  <c r="G16" i="10"/>
  <c r="I16" i="10"/>
  <c r="J12" i="11"/>
  <c r="P12" i="11"/>
  <c r="J11" i="16"/>
  <c r="J14" i="16" s="1"/>
  <c r="S15" i="15"/>
  <c r="K16" i="10"/>
  <c r="C14" i="16"/>
  <c r="I14" i="16"/>
  <c r="O14" i="16"/>
  <c r="H14" i="16"/>
  <c r="L11" i="16"/>
  <c r="G14" i="16"/>
  <c r="E12" i="11"/>
  <c r="G12" i="11"/>
  <c r="I12" i="11"/>
  <c r="K12" i="11"/>
  <c r="M12" i="11"/>
  <c r="O12" i="11"/>
  <c r="Q12" i="11"/>
  <c r="S12" i="11"/>
  <c r="I18" i="12"/>
  <c r="D16" i="10"/>
  <c r="F16" i="10"/>
  <c r="H16" i="10"/>
  <c r="J16" i="10"/>
  <c r="L16" i="10"/>
  <c r="N16" i="10"/>
  <c r="P16" i="10"/>
  <c r="F18" i="12"/>
  <c r="L18" i="12"/>
  <c r="L14" i="16" l="1"/>
  <c r="P14" i="16"/>
  <c r="D14" i="16"/>
  <c r="B14" i="16"/>
  <c r="Q15" i="16" s="1"/>
  <c r="K15" i="16" l="1"/>
  <c r="C15" i="16"/>
  <c r="G15" i="16"/>
  <c r="D15" i="16"/>
  <c r="B15" i="16"/>
  <c r="E15" i="16"/>
  <c r="M15" i="16"/>
  <c r="I15" i="16"/>
  <c r="F15" i="16"/>
  <c r="H15" i="16"/>
  <c r="O15" i="16"/>
  <c r="N15" i="16"/>
  <c r="J15" i="16"/>
  <c r="P15" i="16"/>
  <c r="L15" i="16"/>
</calcChain>
</file>

<file path=xl/sharedStrings.xml><?xml version="1.0" encoding="utf-8"?>
<sst xmlns="http://schemas.openxmlformats.org/spreadsheetml/2006/main" count="199" uniqueCount="54">
  <si>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</si>
  <si>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</si>
  <si>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</si>
  <si>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</si>
  <si>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</si>
  <si>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</si>
  <si>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</si>
  <si>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</si>
  <si>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</si>
  <si>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</si>
  <si>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</si>
  <si>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</si>
  <si>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</si>
  <si>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</si>
  <si>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</si>
  <si>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</si>
  <si>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</si>
  <si>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Тәй-тәй</t>
  </si>
  <si>
    <t>Жолдасбекова Г.К</t>
  </si>
  <si>
    <t>Колобок</t>
  </si>
  <si>
    <t>Ольховская М.П.</t>
  </si>
  <si>
    <t xml:space="preserve">Ботақан </t>
  </si>
  <si>
    <t>Тобагабулова М.Д.</t>
  </si>
  <si>
    <t>Біз көңілді балалар</t>
  </si>
  <si>
    <t>Муханбеткалиева Б.К.</t>
  </si>
  <si>
    <t>Веселые нотки</t>
  </si>
  <si>
    <t>Мартьянова Н.А.</t>
  </si>
  <si>
    <t xml:space="preserve">Балапан </t>
  </si>
  <si>
    <t>Султанова Г.Ж.</t>
  </si>
  <si>
    <t xml:space="preserve">Улыбка </t>
  </si>
  <si>
    <t>Шарченко Т.Н.</t>
  </si>
  <si>
    <t>Күншуақ</t>
  </si>
  <si>
    <t>Оразбава М.Б.</t>
  </si>
  <si>
    <t>Радуга</t>
  </si>
  <si>
    <t>Куртеева Т.Н.</t>
  </si>
  <si>
    <t xml:space="preserve">Гулдер </t>
  </si>
  <si>
    <t>Алимова Ж.Е.</t>
  </si>
  <si>
    <t>Приложение 3</t>
  </si>
  <si>
    <t>МДҰ атауы__"Күншуақ"бөбекжайы"КМҚК________________________________________________________</t>
  </si>
  <si>
    <t>Әдіскерінің аты-жөні_Муздрапова А.А.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</si>
  <si>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</si>
  <si>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</si>
  <si>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</si>
  <si>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</si>
  <si>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</si>
  <si>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</si>
  <si>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</si>
  <si>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 xml:space="preserve"> %</t>
  </si>
  <si>
    <t>МДҰ атауы "Күншуақ" бөбекжайы"КМҚК</t>
  </si>
  <si>
    <t>Әдіскерінің аты-жөні: Муздрапова А.А.</t>
  </si>
  <si>
    <t>МДҰ атауыКүншуақ бөбекжайы КМҚК</t>
  </si>
  <si>
    <t>Әдіскерінің аты-жөні Муздрапова А.А.</t>
  </si>
  <si>
    <t xml:space="preserve">МДҰ атауы Күншуақ бөбекжайы КМҚК </t>
  </si>
  <si>
    <t>маниторингтің орташа көрсеткіші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</si>
</sst>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" fontId="0" fillId="0" borderId="0" xfId="0" applyNumberFormat="1"/>
    <xf numFmtId="1" fontId="0" fillId="0" borderId="2" xfId="0" applyNumberFormat="1" applyBorder="1"/>
    <xf numFmtId="1" fontId="0" fillId="0" borderId="4" xfId="0" applyNumberFormat="1" applyBorder="1"/>
    <xf numFmtId="1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D7" workbookViewId="0">
      <selection activeCell="O19" sqref="O19"/>
    </sheetView>
  </sheetViews>
  <sheetFormatPr defaultColWidth="9"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2" t="s">
        <v>0</v>
      </c>
      <c r="B2" s="32"/>
      <c r="C2" s="32"/>
      <c r="D2" s="2"/>
      <c r="E2" s="2"/>
      <c r="F2" s="2"/>
      <c r="G2" s="2"/>
      <c r="H2" s="2"/>
      <c r="I2" s="33" t="s">
        <v>1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3" t="s">
        <v>2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9" t="s">
        <v>3</v>
      </c>
      <c r="B7" s="34" t="s">
        <v>4</v>
      </c>
      <c r="C7" s="34" t="s">
        <v>5</v>
      </c>
      <c r="D7" s="34" t="s">
        <v>6</v>
      </c>
      <c r="E7" s="34" t="s">
        <v>7</v>
      </c>
      <c r="F7" s="34"/>
      <c r="G7" s="34"/>
      <c r="H7" s="34" t="s">
        <v>8</v>
      </c>
      <c r="I7" s="34"/>
      <c r="J7" s="34"/>
      <c r="K7" s="34" t="s">
        <v>9</v>
      </c>
      <c r="L7" s="34"/>
      <c r="M7" s="34"/>
      <c r="N7" s="34" t="s">
        <v>10</v>
      </c>
      <c r="O7" s="34"/>
      <c r="P7" s="34"/>
      <c r="Q7" s="34" t="s">
        <v>11</v>
      </c>
      <c r="R7" s="34"/>
      <c r="S7" s="34"/>
    </row>
    <row r="8" spans="1:19" ht="128.25" customHeight="1" x14ac:dyDescent="0.25">
      <c r="A8" s="39"/>
      <c r="B8" s="34"/>
      <c r="C8" s="34"/>
      <c r="D8" s="34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75" x14ac:dyDescent="0.25">
      <c r="A9" s="9">
        <v>1</v>
      </c>
      <c r="B9" s="20"/>
      <c r="C9" s="2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5.75" x14ac:dyDescent="0.25">
      <c r="A10" s="9">
        <v>2</v>
      </c>
      <c r="B10" s="20"/>
      <c r="C10" s="2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75" x14ac:dyDescent="0.25">
      <c r="A11" s="9">
        <v>3</v>
      </c>
      <c r="B11" s="6"/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75" x14ac:dyDescent="0.25">
      <c r="A12" s="9">
        <v>4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75" x14ac:dyDescent="0.25">
      <c r="A13" s="9">
        <v>5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75" x14ac:dyDescent="0.25">
      <c r="A14" s="35" t="s">
        <v>15</v>
      </c>
      <c r="B14" s="36"/>
      <c r="C14" s="37"/>
      <c r="D14" s="9">
        <f t="shared" ref="D14:S14" si="0">SUM(D9:D13)</f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</row>
    <row r="15" spans="1:19" ht="15.75" x14ac:dyDescent="0.25">
      <c r="A15" s="38" t="s">
        <v>16</v>
      </c>
      <c r="B15" s="38"/>
      <c r="C15" s="38"/>
      <c r="D15" s="23" t="e">
        <f>D14*100/D14</f>
        <v>#DIV/0!</v>
      </c>
      <c r="E15" s="24" t="e">
        <f>E14*100/D14</f>
        <v>#DIV/0!</v>
      </c>
      <c r="F15" s="15" t="e">
        <f>F14*10/D14</f>
        <v>#DIV/0!</v>
      </c>
      <c r="G15" s="15" t="e">
        <f>G14*100/D14</f>
        <v>#DIV/0!</v>
      </c>
      <c r="H15" s="9" t="e">
        <f>H14*100/D14</f>
        <v>#DIV/0!</v>
      </c>
      <c r="I15" s="9" t="e">
        <f>I14*100/D14</f>
        <v>#DIV/0!</v>
      </c>
      <c r="J15" s="9" t="e">
        <f>J14*100/D14</f>
        <v>#DIV/0!</v>
      </c>
      <c r="K15" s="9" t="e">
        <f>K14*100/D14</f>
        <v>#DIV/0!</v>
      </c>
      <c r="L15" s="9" t="e">
        <f>L14*100/D14</f>
        <v>#DIV/0!</v>
      </c>
      <c r="M15" s="9" t="e">
        <f>M14*100/D14</f>
        <v>#DIV/0!</v>
      </c>
      <c r="N15" s="9" t="e">
        <f>N14*100/D14</f>
        <v>#DIV/0!</v>
      </c>
      <c r="O15" s="9" t="e">
        <f>O14*100/D14</f>
        <v>#DIV/0!</v>
      </c>
      <c r="P15" s="9" t="e">
        <f>P14*100/D14</f>
        <v>#DIV/0!</v>
      </c>
      <c r="Q15" s="9" t="e">
        <f>Q14*100/D14</f>
        <v>#DIV/0!</v>
      </c>
      <c r="R15" s="9" t="e">
        <f>R14*100/D14</f>
        <v>#DIV/0!</v>
      </c>
      <c r="S15" s="9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2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6"/>
      <c r="B34" s="16"/>
      <c r="C34" s="1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7"/>
      <c r="B35" s="17"/>
      <c r="C35" s="17"/>
      <c r="D35" s="1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Q7:S7"/>
    <mergeCell ref="A14:C14"/>
    <mergeCell ref="A15:C15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6"/>
  <sheetViews>
    <sheetView zoomScale="73" zoomScaleNormal="73" workbookViewId="0">
      <selection activeCell="H9" sqref="H9"/>
    </sheetView>
  </sheetViews>
  <sheetFormatPr defaultColWidth="9"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2" t="s">
        <v>0</v>
      </c>
      <c r="B2" s="32"/>
      <c r="C2" s="32"/>
      <c r="D2" s="2"/>
      <c r="E2" s="2"/>
      <c r="F2" s="2"/>
      <c r="G2" s="2"/>
      <c r="H2" s="2"/>
      <c r="I2" s="33" t="s">
        <v>48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3" t="s">
        <v>49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9" t="s">
        <v>3</v>
      </c>
      <c r="B7" s="34" t="s">
        <v>4</v>
      </c>
      <c r="C7" s="34" t="s">
        <v>5</v>
      </c>
      <c r="D7" s="34" t="s">
        <v>6</v>
      </c>
      <c r="E7" s="34" t="s">
        <v>7</v>
      </c>
      <c r="F7" s="34"/>
      <c r="G7" s="34"/>
      <c r="H7" s="34" t="s">
        <v>8</v>
      </c>
      <c r="I7" s="34"/>
      <c r="J7" s="34"/>
      <c r="K7" s="34" t="s">
        <v>9</v>
      </c>
      <c r="L7" s="34"/>
      <c r="M7" s="34"/>
      <c r="N7" s="34" t="s">
        <v>10</v>
      </c>
      <c r="O7" s="34"/>
      <c r="P7" s="34"/>
      <c r="Q7" s="34" t="s">
        <v>11</v>
      </c>
      <c r="R7" s="34"/>
      <c r="S7" s="34"/>
    </row>
    <row r="8" spans="1:19" ht="126.75" customHeight="1" x14ac:dyDescent="0.25">
      <c r="A8" s="39"/>
      <c r="B8" s="34"/>
      <c r="C8" s="34"/>
      <c r="D8" s="34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75" x14ac:dyDescent="0.25">
      <c r="A9" s="20"/>
      <c r="B9" s="20" t="s">
        <v>17</v>
      </c>
      <c r="C9" s="20" t="s">
        <v>18</v>
      </c>
      <c r="D9" s="15">
        <v>20</v>
      </c>
      <c r="E9" s="26">
        <v>1</v>
      </c>
      <c r="F9" s="27">
        <v>8</v>
      </c>
      <c r="G9" s="27">
        <v>11</v>
      </c>
      <c r="H9" s="26">
        <v>0</v>
      </c>
      <c r="I9" s="26">
        <v>9</v>
      </c>
      <c r="J9" s="26">
        <v>11</v>
      </c>
      <c r="K9" s="27">
        <v>1</v>
      </c>
      <c r="L9" s="27">
        <v>9</v>
      </c>
      <c r="M9" s="27">
        <v>10</v>
      </c>
      <c r="N9" s="27">
        <v>1</v>
      </c>
      <c r="O9" s="27">
        <v>9</v>
      </c>
      <c r="P9" s="27">
        <v>10</v>
      </c>
      <c r="Q9" s="27">
        <v>1</v>
      </c>
      <c r="R9" s="27">
        <v>8</v>
      </c>
      <c r="S9" s="27">
        <v>11</v>
      </c>
    </row>
    <row r="10" spans="1:19" ht="15.75" x14ac:dyDescent="0.25">
      <c r="A10" s="20"/>
      <c r="B10" s="20" t="s">
        <v>19</v>
      </c>
      <c r="C10" s="20" t="s">
        <v>20</v>
      </c>
      <c r="D10" s="15">
        <v>19</v>
      </c>
      <c r="E10" s="28">
        <v>2</v>
      </c>
      <c r="F10" s="27">
        <v>7</v>
      </c>
      <c r="G10" s="27">
        <v>10</v>
      </c>
      <c r="H10" s="29">
        <v>2</v>
      </c>
      <c r="I10" s="15">
        <v>6</v>
      </c>
      <c r="J10" s="15">
        <v>11</v>
      </c>
      <c r="K10" s="15">
        <v>2</v>
      </c>
      <c r="L10" s="15">
        <v>5</v>
      </c>
      <c r="M10" s="15">
        <v>12</v>
      </c>
      <c r="N10" s="15">
        <v>2</v>
      </c>
      <c r="O10" s="15">
        <v>6</v>
      </c>
      <c r="P10" s="15">
        <v>11</v>
      </c>
      <c r="Q10" s="15">
        <v>2</v>
      </c>
      <c r="R10" s="15">
        <v>7</v>
      </c>
      <c r="S10" s="15">
        <v>10</v>
      </c>
    </row>
    <row r="11" spans="1:19" ht="15.75" x14ac:dyDescent="0.25">
      <c r="A11" s="18"/>
      <c r="B11" s="22" t="s">
        <v>21</v>
      </c>
      <c r="C11" s="22" t="s">
        <v>22</v>
      </c>
      <c r="D11" s="15">
        <v>18</v>
      </c>
      <c r="E11" s="15">
        <v>3</v>
      </c>
      <c r="F11" s="15">
        <v>7</v>
      </c>
      <c r="G11" s="15">
        <v>8</v>
      </c>
      <c r="H11" s="15">
        <v>3</v>
      </c>
      <c r="I11" s="15">
        <v>7</v>
      </c>
      <c r="J11" s="15">
        <v>8</v>
      </c>
      <c r="K11" s="15">
        <v>3</v>
      </c>
      <c r="L11" s="15">
        <v>7</v>
      </c>
      <c r="M11" s="15">
        <v>8</v>
      </c>
      <c r="N11" s="15">
        <v>3</v>
      </c>
      <c r="O11" s="15">
        <v>7</v>
      </c>
      <c r="P11" s="15">
        <v>8</v>
      </c>
      <c r="Q11" s="15">
        <v>3</v>
      </c>
      <c r="R11" s="15">
        <v>7</v>
      </c>
      <c r="S11" s="15">
        <v>8</v>
      </c>
    </row>
    <row r="12" spans="1:19" ht="15.75" x14ac:dyDescent="0.25">
      <c r="A12" s="18"/>
      <c r="B12" s="6"/>
      <c r="C12" s="6"/>
      <c r="D12" s="15"/>
      <c r="E12" s="27"/>
      <c r="F12" s="29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15.75" x14ac:dyDescent="0.25">
      <c r="A13" s="20"/>
      <c r="B13" s="20"/>
      <c r="C13" s="20"/>
      <c r="D13" s="15"/>
      <c r="E13" s="27"/>
      <c r="F13" s="29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5.75" x14ac:dyDescent="0.25">
      <c r="A14" s="20"/>
      <c r="B14" s="20"/>
      <c r="C14" s="20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15.75" x14ac:dyDescent="0.25">
      <c r="A15" s="35" t="s">
        <v>15</v>
      </c>
      <c r="B15" s="36"/>
      <c r="C15" s="37"/>
      <c r="D15" s="15">
        <f t="shared" ref="D15" si="0">SUM(D9:D14)</f>
        <v>57</v>
      </c>
      <c r="E15" s="15">
        <v>6</v>
      </c>
      <c r="F15" s="15">
        <v>22</v>
      </c>
      <c r="G15" s="15">
        <v>29</v>
      </c>
      <c r="H15" s="15">
        <f>SUM(H10:H14)</f>
        <v>5</v>
      </c>
      <c r="I15" s="15">
        <v>22</v>
      </c>
      <c r="J15" s="15">
        <v>30</v>
      </c>
      <c r="K15" s="15">
        <v>6</v>
      </c>
      <c r="L15" s="15">
        <v>20.75</v>
      </c>
      <c r="M15" s="15">
        <v>30</v>
      </c>
      <c r="N15" s="15">
        <v>6.2</v>
      </c>
      <c r="O15" s="15">
        <v>22.15</v>
      </c>
      <c r="P15" s="15">
        <v>29</v>
      </c>
      <c r="Q15" s="15">
        <v>6</v>
      </c>
      <c r="R15" s="15">
        <v>22</v>
      </c>
      <c r="S15" s="15">
        <v>29</v>
      </c>
    </row>
    <row r="16" spans="1:19" ht="17.25" customHeight="1" x14ac:dyDescent="0.25">
      <c r="A16" s="40" t="s">
        <v>16</v>
      </c>
      <c r="B16" s="41"/>
      <c r="C16" s="41"/>
      <c r="D16" s="30">
        <f>D15*100/D15</f>
        <v>100</v>
      </c>
      <c r="E16" s="15">
        <f>E15*100/D15</f>
        <v>10.526315789473685</v>
      </c>
      <c r="F16" s="15">
        <f>F15*100/D15</f>
        <v>38.596491228070178</v>
      </c>
      <c r="G16" s="15">
        <f>G15*100/D15</f>
        <v>50.877192982456137</v>
      </c>
      <c r="H16" s="15">
        <f>H15*100/D15</f>
        <v>8.7719298245614041</v>
      </c>
      <c r="I16" s="15">
        <f>I15*100/D15</f>
        <v>38.596491228070178</v>
      </c>
      <c r="J16" s="15">
        <f>J15*100/D15</f>
        <v>52.631578947368418</v>
      </c>
      <c r="K16" s="15">
        <f>K15*100/D15</f>
        <v>10.526315789473685</v>
      </c>
      <c r="L16" s="15">
        <f>L15*100/D15</f>
        <v>36.403508771929822</v>
      </c>
      <c r="M16" s="15">
        <f>M15*100/D15</f>
        <v>52.631578947368418</v>
      </c>
      <c r="N16" s="15">
        <f>N15*100/D15</f>
        <v>10.87719298245614</v>
      </c>
      <c r="O16" s="15">
        <f>O15*100/D15</f>
        <v>38.859649122807021</v>
      </c>
      <c r="P16" s="15">
        <f>P15*100/D15</f>
        <v>50.877192982456137</v>
      </c>
      <c r="Q16" s="15">
        <f>Q15*100/D15</f>
        <v>10.526315789473685</v>
      </c>
      <c r="R16" s="15">
        <f>R15*100/D15</f>
        <v>38.596491228070178</v>
      </c>
      <c r="S16" s="15">
        <f>S15*100/D15</f>
        <v>50.877192982456137</v>
      </c>
    </row>
  </sheetData>
  <mergeCells count="14">
    <mergeCell ref="Q7:S7"/>
    <mergeCell ref="A15:C15"/>
    <mergeCell ref="A16:C16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12"/>
  <sheetViews>
    <sheetView topLeftCell="C3" workbookViewId="0">
      <selection activeCell="C20" sqref="C20"/>
    </sheetView>
  </sheetViews>
  <sheetFormatPr defaultColWidth="9" defaultRowHeight="15" x14ac:dyDescent="0.25"/>
  <cols>
    <col min="2" max="2" width="18.570312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2" t="s">
        <v>0</v>
      </c>
      <c r="B2" s="32"/>
      <c r="C2" s="32"/>
      <c r="D2" s="2"/>
      <c r="E2" s="2"/>
      <c r="F2" s="2"/>
      <c r="G2" s="2"/>
      <c r="H2" s="2"/>
      <c r="I2" s="33" t="s">
        <v>50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3" t="s">
        <v>51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9" t="s">
        <v>3</v>
      </c>
      <c r="B7" s="34" t="s">
        <v>4</v>
      </c>
      <c r="C7" s="34" t="s">
        <v>5</v>
      </c>
      <c r="D7" s="34" t="s">
        <v>6</v>
      </c>
      <c r="E7" s="34" t="s">
        <v>7</v>
      </c>
      <c r="F7" s="34"/>
      <c r="G7" s="34"/>
      <c r="H7" s="34" t="s">
        <v>8</v>
      </c>
      <c r="I7" s="34"/>
      <c r="J7" s="34"/>
      <c r="K7" s="34" t="s">
        <v>9</v>
      </c>
      <c r="L7" s="34"/>
      <c r="M7" s="34"/>
      <c r="N7" s="34" t="s">
        <v>10</v>
      </c>
      <c r="O7" s="34"/>
      <c r="P7" s="34"/>
      <c r="Q7" s="34" t="s">
        <v>11</v>
      </c>
      <c r="R7" s="34"/>
      <c r="S7" s="34"/>
    </row>
    <row r="8" spans="1:19" ht="115.5" customHeight="1" x14ac:dyDescent="0.25">
      <c r="A8" s="39"/>
      <c r="B8" s="34"/>
      <c r="C8" s="34"/>
      <c r="D8" s="34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75" x14ac:dyDescent="0.25">
      <c r="A9" s="20"/>
      <c r="B9" t="s">
        <v>23</v>
      </c>
      <c r="C9" t="s">
        <v>24</v>
      </c>
      <c r="D9" s="9">
        <v>28</v>
      </c>
      <c r="E9" s="9">
        <v>7</v>
      </c>
      <c r="F9" s="9">
        <v>12</v>
      </c>
      <c r="G9" s="9">
        <v>9</v>
      </c>
      <c r="H9" s="9">
        <v>7</v>
      </c>
      <c r="I9" s="9">
        <v>11</v>
      </c>
      <c r="J9" s="9">
        <v>10</v>
      </c>
      <c r="K9" s="9">
        <v>8</v>
      </c>
      <c r="L9" s="9">
        <v>11</v>
      </c>
      <c r="M9" s="9">
        <v>9</v>
      </c>
      <c r="N9" s="9">
        <v>7</v>
      </c>
      <c r="O9" s="9">
        <v>11</v>
      </c>
      <c r="P9" s="9">
        <v>10</v>
      </c>
      <c r="Q9" s="9">
        <v>8</v>
      </c>
      <c r="R9" s="9">
        <v>9</v>
      </c>
      <c r="S9" s="9">
        <v>11</v>
      </c>
    </row>
    <row r="10" spans="1:19" ht="15.75" x14ac:dyDescent="0.25">
      <c r="A10" s="20"/>
      <c r="B10" t="s">
        <v>25</v>
      </c>
      <c r="C10" t="s">
        <v>26</v>
      </c>
      <c r="D10" s="9">
        <v>22</v>
      </c>
      <c r="E10" s="9">
        <v>3</v>
      </c>
      <c r="F10" s="9">
        <v>10</v>
      </c>
      <c r="G10" s="9">
        <v>9</v>
      </c>
      <c r="H10" s="9">
        <v>3</v>
      </c>
      <c r="I10" s="9">
        <v>10</v>
      </c>
      <c r="J10" s="9">
        <v>9</v>
      </c>
      <c r="K10" s="9">
        <v>3</v>
      </c>
      <c r="L10" s="9">
        <v>10</v>
      </c>
      <c r="M10" s="9">
        <v>9</v>
      </c>
      <c r="N10" s="9">
        <v>3</v>
      </c>
      <c r="O10" s="9">
        <v>10</v>
      </c>
      <c r="P10" s="9">
        <v>9</v>
      </c>
      <c r="Q10" s="9">
        <v>3</v>
      </c>
      <c r="R10" s="9">
        <v>10</v>
      </c>
      <c r="S10" s="9">
        <v>9</v>
      </c>
    </row>
    <row r="11" spans="1:19" ht="15.75" x14ac:dyDescent="0.25">
      <c r="A11" s="35" t="s">
        <v>15</v>
      </c>
      <c r="B11" s="36"/>
      <c r="C11" s="37"/>
      <c r="D11" s="9">
        <f t="shared" ref="D11:S11" si="0">SUM(D9:D10)</f>
        <v>50</v>
      </c>
      <c r="E11" s="9">
        <f t="shared" si="0"/>
        <v>10</v>
      </c>
      <c r="F11" s="9">
        <f t="shared" si="0"/>
        <v>22</v>
      </c>
      <c r="G11" s="9">
        <f t="shared" si="0"/>
        <v>18</v>
      </c>
      <c r="H11" s="9">
        <f t="shared" si="0"/>
        <v>10</v>
      </c>
      <c r="I11" s="9">
        <f t="shared" si="0"/>
        <v>21</v>
      </c>
      <c r="J11" s="9">
        <f t="shared" si="0"/>
        <v>19</v>
      </c>
      <c r="K11" s="9">
        <f t="shared" si="0"/>
        <v>11</v>
      </c>
      <c r="L11" s="9">
        <f t="shared" si="0"/>
        <v>21</v>
      </c>
      <c r="M11" s="9">
        <f t="shared" si="0"/>
        <v>18</v>
      </c>
      <c r="N11" s="9">
        <f t="shared" si="0"/>
        <v>10</v>
      </c>
      <c r="O11" s="9">
        <f t="shared" si="0"/>
        <v>21</v>
      </c>
      <c r="P11" s="9">
        <f t="shared" si="0"/>
        <v>19</v>
      </c>
      <c r="Q11" s="9">
        <f t="shared" si="0"/>
        <v>11</v>
      </c>
      <c r="R11" s="9">
        <f t="shared" si="0"/>
        <v>19</v>
      </c>
      <c r="S11" s="9">
        <f t="shared" si="0"/>
        <v>20</v>
      </c>
    </row>
    <row r="12" spans="1:19" ht="18.75" customHeight="1" x14ac:dyDescent="0.25">
      <c r="A12" s="40" t="s">
        <v>16</v>
      </c>
      <c r="B12" s="41"/>
      <c r="C12" s="41"/>
      <c r="D12" s="21">
        <f>D11*100/D11</f>
        <v>100</v>
      </c>
      <c r="E12" s="15">
        <f>E11*100/D11</f>
        <v>20</v>
      </c>
      <c r="F12" s="15">
        <f>F11*100/D11</f>
        <v>44</v>
      </c>
      <c r="G12" s="15">
        <f>G11*100/D11</f>
        <v>36</v>
      </c>
      <c r="H12" s="15">
        <f>H11*100/D11</f>
        <v>20</v>
      </c>
      <c r="I12" s="15">
        <f>I11*100/D11</f>
        <v>42</v>
      </c>
      <c r="J12" s="15">
        <f>J11*100/D11</f>
        <v>38</v>
      </c>
      <c r="K12" s="15">
        <f>K11*100/D11</f>
        <v>22</v>
      </c>
      <c r="L12" s="15">
        <f>L11*100/D11</f>
        <v>42</v>
      </c>
      <c r="M12" s="15">
        <f>M11*100/D11</f>
        <v>36</v>
      </c>
      <c r="N12" s="15">
        <f>N11*100/D11</f>
        <v>20</v>
      </c>
      <c r="O12" s="15">
        <f>O11*100/D11</f>
        <v>42</v>
      </c>
      <c r="P12" s="15">
        <f>P11*100/D11</f>
        <v>38</v>
      </c>
      <c r="Q12" s="15">
        <f>Q11*100/D11</f>
        <v>22</v>
      </c>
      <c r="R12" s="15">
        <f>R11*100/D11</f>
        <v>38</v>
      </c>
      <c r="S12" s="15">
        <f>S11*100/D11</f>
        <v>40</v>
      </c>
    </row>
  </sheetData>
  <mergeCells count="14">
    <mergeCell ref="Q7:S7"/>
    <mergeCell ref="A11:C11"/>
    <mergeCell ref="A12:C12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S18"/>
  <sheetViews>
    <sheetView topLeftCell="C1" zoomScale="60" zoomScaleNormal="60" workbookViewId="0">
      <selection activeCell="E17" sqref="E17:S17"/>
    </sheetView>
  </sheetViews>
  <sheetFormatPr defaultColWidth="9"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2" t="s">
        <v>0</v>
      </c>
      <c r="B2" s="32"/>
      <c r="C2" s="32"/>
      <c r="D2" s="2"/>
      <c r="E2" s="2"/>
      <c r="F2" s="2"/>
      <c r="G2" s="2"/>
      <c r="H2" s="2"/>
      <c r="I2" s="33" t="s">
        <v>52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3" t="s">
        <v>39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9" t="s">
        <v>3</v>
      </c>
      <c r="B7" s="34" t="s">
        <v>4</v>
      </c>
      <c r="C7" s="34" t="s">
        <v>5</v>
      </c>
      <c r="D7" s="34" t="s">
        <v>6</v>
      </c>
      <c r="E7" s="34" t="s">
        <v>7</v>
      </c>
      <c r="F7" s="34"/>
      <c r="G7" s="34"/>
      <c r="H7" s="34" t="s">
        <v>8</v>
      </c>
      <c r="I7" s="34"/>
      <c r="J7" s="34"/>
      <c r="K7" s="34" t="s">
        <v>9</v>
      </c>
      <c r="L7" s="34"/>
      <c r="M7" s="34"/>
      <c r="N7" s="34" t="s">
        <v>10</v>
      </c>
      <c r="O7" s="34"/>
      <c r="P7" s="34"/>
      <c r="Q7" s="34" t="s">
        <v>11</v>
      </c>
      <c r="R7" s="34"/>
      <c r="S7" s="34"/>
    </row>
    <row r="8" spans="1:19" ht="114.75" customHeight="1" x14ac:dyDescent="0.25">
      <c r="A8" s="39"/>
      <c r="B8" s="34"/>
      <c r="C8" s="34"/>
      <c r="D8" s="34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75" x14ac:dyDescent="0.25">
      <c r="A9" s="20"/>
      <c r="B9" s="20" t="s">
        <v>27</v>
      </c>
      <c r="C9" s="20" t="s">
        <v>28</v>
      </c>
      <c r="D9" s="9">
        <v>25</v>
      </c>
      <c r="E9" s="15">
        <v>4</v>
      </c>
      <c r="F9" s="15">
        <v>13</v>
      </c>
      <c r="G9" s="15">
        <v>8</v>
      </c>
      <c r="H9" s="15">
        <v>5</v>
      </c>
      <c r="I9" s="15">
        <v>11</v>
      </c>
      <c r="J9" s="15">
        <v>9</v>
      </c>
      <c r="K9" s="15">
        <v>4</v>
      </c>
      <c r="L9" s="15">
        <v>12</v>
      </c>
      <c r="M9" s="15">
        <v>9</v>
      </c>
      <c r="N9" s="15">
        <v>4</v>
      </c>
      <c r="O9" s="15">
        <v>13</v>
      </c>
      <c r="P9" s="15">
        <v>8</v>
      </c>
      <c r="Q9" s="15">
        <v>5</v>
      </c>
      <c r="R9" s="15">
        <v>11</v>
      </c>
      <c r="S9" s="15">
        <v>9</v>
      </c>
    </row>
    <row r="10" spans="1:19" ht="15.75" x14ac:dyDescent="0.25">
      <c r="A10" s="20"/>
      <c r="B10" s="20" t="s">
        <v>29</v>
      </c>
      <c r="C10" s="20" t="s">
        <v>30</v>
      </c>
      <c r="D10" s="9">
        <v>25</v>
      </c>
      <c r="E10" s="15">
        <v>7</v>
      </c>
      <c r="F10" s="15">
        <v>7.3</v>
      </c>
      <c r="G10" s="15">
        <v>10.7</v>
      </c>
      <c r="H10" s="15">
        <v>5.0999999999999996</v>
      </c>
      <c r="I10" s="15">
        <v>10.4</v>
      </c>
      <c r="J10" s="15">
        <v>9.5</v>
      </c>
      <c r="K10" s="15">
        <v>7</v>
      </c>
      <c r="L10" s="15">
        <v>8</v>
      </c>
      <c r="M10" s="15">
        <v>10</v>
      </c>
      <c r="N10" s="15">
        <v>4.5999999999999996</v>
      </c>
      <c r="O10" s="15">
        <v>11.5</v>
      </c>
      <c r="P10" s="15">
        <v>8.9</v>
      </c>
      <c r="Q10" s="15">
        <v>6</v>
      </c>
      <c r="R10" s="15">
        <v>10.7</v>
      </c>
      <c r="S10" s="15">
        <v>8.3000000000000007</v>
      </c>
    </row>
    <row r="11" spans="1:19" ht="15.75" x14ac:dyDescent="0.25">
      <c r="A11" s="18"/>
      <c r="B11" s="6"/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75" x14ac:dyDescent="0.25">
      <c r="A12" s="18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75" x14ac:dyDescent="0.25">
      <c r="A13" s="20"/>
      <c r="B13" s="20"/>
      <c r="C13" s="2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75" x14ac:dyDescent="0.25">
      <c r="A14" s="20"/>
      <c r="B14" s="20"/>
      <c r="C14" s="2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75" x14ac:dyDescent="0.25">
      <c r="A15" s="20"/>
      <c r="B15" s="20"/>
      <c r="C15" s="2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.75" x14ac:dyDescent="0.25">
      <c r="A16" s="20"/>
      <c r="B16" s="20"/>
      <c r="C16" s="2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.75" x14ac:dyDescent="0.25">
      <c r="A17" s="35" t="s">
        <v>15</v>
      </c>
      <c r="B17" s="36"/>
      <c r="C17" s="37"/>
      <c r="D17" s="9">
        <v>50</v>
      </c>
      <c r="E17" s="15">
        <f t="shared" ref="E17:S17" si="0">SUM(E9:E16)</f>
        <v>11</v>
      </c>
      <c r="F17" s="15">
        <f t="shared" si="0"/>
        <v>20.3</v>
      </c>
      <c r="G17" s="15">
        <f t="shared" si="0"/>
        <v>18.7</v>
      </c>
      <c r="H17" s="15">
        <f t="shared" si="0"/>
        <v>10.1</v>
      </c>
      <c r="I17" s="15">
        <f t="shared" si="0"/>
        <v>21.4</v>
      </c>
      <c r="J17" s="15">
        <f t="shared" si="0"/>
        <v>18.5</v>
      </c>
      <c r="K17" s="15">
        <f t="shared" si="0"/>
        <v>11</v>
      </c>
      <c r="L17" s="15">
        <f t="shared" si="0"/>
        <v>20</v>
      </c>
      <c r="M17" s="15">
        <f t="shared" si="0"/>
        <v>19</v>
      </c>
      <c r="N17" s="15">
        <f t="shared" si="0"/>
        <v>8.6</v>
      </c>
      <c r="O17" s="15">
        <f t="shared" si="0"/>
        <v>24.5</v>
      </c>
      <c r="P17" s="15">
        <f t="shared" si="0"/>
        <v>16.899999999999999</v>
      </c>
      <c r="Q17" s="15">
        <f t="shared" si="0"/>
        <v>11</v>
      </c>
      <c r="R17" s="15">
        <f t="shared" si="0"/>
        <v>21.7</v>
      </c>
      <c r="S17" s="15">
        <f t="shared" si="0"/>
        <v>17.3</v>
      </c>
    </row>
    <row r="18" spans="1:19" ht="21.75" customHeight="1" x14ac:dyDescent="0.25">
      <c r="A18" s="40" t="s">
        <v>16</v>
      </c>
      <c r="B18" s="41"/>
      <c r="C18" s="41"/>
      <c r="D18" s="21">
        <f>D17*100/D17</f>
        <v>100</v>
      </c>
      <c r="E18" s="15">
        <f>E17*100/D17</f>
        <v>22</v>
      </c>
      <c r="F18" s="15">
        <f>F17*100/D17</f>
        <v>40.6</v>
      </c>
      <c r="G18" s="15">
        <f>G17*100/D17</f>
        <v>37.4</v>
      </c>
      <c r="H18" s="15">
        <f>H17*100/D17</f>
        <v>20.2</v>
      </c>
      <c r="I18" s="15">
        <f>I17*100/D17</f>
        <v>42.8</v>
      </c>
      <c r="J18" s="15">
        <f>J17*100/D17</f>
        <v>37</v>
      </c>
      <c r="K18" s="15">
        <f>K17*100/D17</f>
        <v>22</v>
      </c>
      <c r="L18" s="15">
        <f>L17*100/D17</f>
        <v>40</v>
      </c>
      <c r="M18" s="15">
        <f>M17*100/D17</f>
        <v>38</v>
      </c>
      <c r="N18" s="15">
        <f>N17*100/D17</f>
        <v>17.2</v>
      </c>
      <c r="O18" s="15">
        <f>O17*100/D17</f>
        <v>49</v>
      </c>
      <c r="P18" s="15">
        <f>P17*100/D17</f>
        <v>33.799999999999997</v>
      </c>
      <c r="Q18" s="15">
        <f>Q17*100/D17</f>
        <v>22</v>
      </c>
      <c r="R18" s="15">
        <f>R17*100/D17</f>
        <v>43.4</v>
      </c>
      <c r="S18" s="15">
        <f>S17*100/D17</f>
        <v>34.6</v>
      </c>
    </row>
  </sheetData>
  <mergeCells count="14">
    <mergeCell ref="Q7:S7"/>
    <mergeCell ref="A17:C17"/>
    <mergeCell ref="A18:C18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fitToWidth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9"/>
  <sheetViews>
    <sheetView topLeftCell="D1" zoomScale="70" zoomScaleNormal="70" workbookViewId="0">
      <selection activeCell="I26" sqref="I26"/>
    </sheetView>
  </sheetViews>
  <sheetFormatPr defaultColWidth="9"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2" t="s">
        <v>0</v>
      </c>
      <c r="B2" s="32"/>
      <c r="C2" s="32"/>
      <c r="D2" s="2"/>
      <c r="E2" s="2"/>
      <c r="F2" s="2"/>
      <c r="G2" s="2"/>
      <c r="H2" s="2"/>
      <c r="I2" s="33" t="s">
        <v>1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3" t="s">
        <v>2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9" t="s">
        <v>3</v>
      </c>
      <c r="B7" s="34" t="s">
        <v>4</v>
      </c>
      <c r="C7" s="34" t="s">
        <v>5</v>
      </c>
      <c r="D7" s="34" t="s">
        <v>6</v>
      </c>
      <c r="E7" s="34" t="s">
        <v>7</v>
      </c>
      <c r="F7" s="34"/>
      <c r="G7" s="34"/>
      <c r="H7" s="34" t="s">
        <v>8</v>
      </c>
      <c r="I7" s="34"/>
      <c r="J7" s="34"/>
      <c r="K7" s="34" t="s">
        <v>9</v>
      </c>
      <c r="L7" s="34"/>
      <c r="M7" s="34"/>
      <c r="N7" s="34" t="s">
        <v>10</v>
      </c>
      <c r="O7" s="34"/>
      <c r="P7" s="34"/>
      <c r="Q7" s="34" t="s">
        <v>11</v>
      </c>
      <c r="R7" s="34"/>
      <c r="S7" s="34"/>
    </row>
    <row r="8" spans="1:19" ht="126.75" customHeight="1" x14ac:dyDescent="0.25">
      <c r="A8" s="39"/>
      <c r="B8" s="34"/>
      <c r="C8" s="34"/>
      <c r="D8" s="34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75" x14ac:dyDescent="0.25">
      <c r="A9" s="18"/>
      <c r="B9" s="18" t="s">
        <v>31</v>
      </c>
      <c r="C9" s="18" t="s">
        <v>32</v>
      </c>
      <c r="D9" s="18">
        <v>17</v>
      </c>
      <c r="E9" s="18">
        <v>4</v>
      </c>
      <c r="F9" s="18">
        <v>9</v>
      </c>
      <c r="G9" s="18">
        <v>4</v>
      </c>
      <c r="H9" s="18">
        <v>2</v>
      </c>
      <c r="I9" s="18">
        <v>7</v>
      </c>
      <c r="J9" s="18">
        <v>8</v>
      </c>
      <c r="K9" s="18">
        <v>2</v>
      </c>
      <c r="L9" s="18">
        <v>7</v>
      </c>
      <c r="M9" s="18">
        <v>8</v>
      </c>
      <c r="N9" s="18">
        <v>2</v>
      </c>
      <c r="O9" s="18">
        <v>7</v>
      </c>
      <c r="P9" s="18">
        <v>8</v>
      </c>
      <c r="Q9" s="18">
        <v>2</v>
      </c>
      <c r="R9" s="18">
        <v>7</v>
      </c>
      <c r="S9" s="18">
        <v>8</v>
      </c>
    </row>
    <row r="10" spans="1:19" ht="15.75" x14ac:dyDescent="0.25">
      <c r="A10" s="18"/>
      <c r="B10" s="18" t="s">
        <v>33</v>
      </c>
      <c r="C10" s="18" t="s">
        <v>34</v>
      </c>
      <c r="D10" s="18">
        <v>22</v>
      </c>
      <c r="E10" s="18">
        <v>8</v>
      </c>
      <c r="F10" s="18">
        <v>8</v>
      </c>
      <c r="G10" s="18">
        <v>6</v>
      </c>
      <c r="H10" s="18">
        <v>7</v>
      </c>
      <c r="I10" s="18">
        <v>7</v>
      </c>
      <c r="J10" s="18">
        <v>8</v>
      </c>
      <c r="K10" s="18">
        <v>7</v>
      </c>
      <c r="L10" s="18">
        <v>7</v>
      </c>
      <c r="M10" s="18">
        <v>8</v>
      </c>
      <c r="N10" s="18">
        <v>7</v>
      </c>
      <c r="O10" s="18">
        <v>7</v>
      </c>
      <c r="P10" s="18">
        <v>8</v>
      </c>
      <c r="Q10" s="18">
        <v>8</v>
      </c>
      <c r="R10" s="18">
        <v>6</v>
      </c>
      <c r="S10" s="18">
        <v>8</v>
      </c>
    </row>
    <row r="11" spans="1:19" ht="15.75" x14ac:dyDescent="0.25">
      <c r="A11" s="18"/>
      <c r="B11" s="6" t="s">
        <v>35</v>
      </c>
      <c r="C11" s="6" t="s">
        <v>36</v>
      </c>
      <c r="D11" s="18">
        <v>17</v>
      </c>
      <c r="E11" s="18">
        <v>6</v>
      </c>
      <c r="F11" s="18">
        <v>5</v>
      </c>
      <c r="G11" s="18">
        <v>6</v>
      </c>
      <c r="H11" s="18">
        <v>6</v>
      </c>
      <c r="I11" s="18">
        <v>6</v>
      </c>
      <c r="J11" s="18">
        <v>5</v>
      </c>
      <c r="K11" s="18">
        <v>6</v>
      </c>
      <c r="L11" s="18">
        <v>6</v>
      </c>
      <c r="M11" s="18">
        <v>5</v>
      </c>
      <c r="N11" s="18">
        <v>6</v>
      </c>
      <c r="O11" s="18">
        <v>5</v>
      </c>
      <c r="P11" s="18">
        <v>6</v>
      </c>
      <c r="Q11" s="18">
        <v>6</v>
      </c>
      <c r="R11" s="18">
        <v>5</v>
      </c>
      <c r="S11" s="18">
        <v>6</v>
      </c>
    </row>
    <row r="12" spans="1:19" ht="15.75" x14ac:dyDescent="0.25">
      <c r="A12" s="18"/>
      <c r="B12" s="6"/>
      <c r="C12" s="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.75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.75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.75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.75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.75" x14ac:dyDescent="0.25">
      <c r="A18" s="35" t="s">
        <v>15</v>
      </c>
      <c r="B18" s="36"/>
      <c r="C18" s="37"/>
      <c r="D18" s="18">
        <v>56</v>
      </c>
      <c r="E18" s="18">
        <v>18</v>
      </c>
      <c r="F18" s="18">
        <v>22</v>
      </c>
      <c r="G18" s="18">
        <v>16</v>
      </c>
      <c r="H18" s="18">
        <v>15</v>
      </c>
      <c r="I18" s="18">
        <v>20</v>
      </c>
      <c r="J18" s="18">
        <v>21</v>
      </c>
      <c r="K18" s="18">
        <v>15</v>
      </c>
      <c r="L18" s="18">
        <v>20</v>
      </c>
      <c r="M18" s="18">
        <v>21</v>
      </c>
      <c r="N18" s="18">
        <v>15</v>
      </c>
      <c r="O18" s="18">
        <v>19</v>
      </c>
      <c r="P18" s="18">
        <v>22</v>
      </c>
      <c r="Q18" s="18">
        <v>16</v>
      </c>
      <c r="R18" s="18">
        <v>18</v>
      </c>
      <c r="S18" s="18">
        <v>22</v>
      </c>
    </row>
    <row r="19" spans="1:19" ht="18.75" customHeight="1" x14ac:dyDescent="0.25">
      <c r="A19" s="40" t="s">
        <v>16</v>
      </c>
      <c r="B19" s="41"/>
      <c r="C19" s="41"/>
      <c r="D19" s="19">
        <f>D18*100/D18</f>
        <v>100</v>
      </c>
      <c r="E19" s="18">
        <f>E18*100/D18</f>
        <v>32.142857142857146</v>
      </c>
      <c r="F19" s="18">
        <f>F18*100/D18</f>
        <v>39.285714285714285</v>
      </c>
      <c r="G19" s="18">
        <f>G18*100/D18</f>
        <v>28.571428571428573</v>
      </c>
      <c r="H19" s="18">
        <f>H18*100/D18</f>
        <v>26.785714285714285</v>
      </c>
      <c r="I19" s="18">
        <f>I18*100/D18</f>
        <v>35.714285714285715</v>
      </c>
      <c r="J19" s="18">
        <f>J18*100/D18</f>
        <v>37.5</v>
      </c>
      <c r="K19" s="18">
        <f>K18*100/D18</f>
        <v>26.785714285714285</v>
      </c>
      <c r="L19" s="18">
        <f>L18*100/D18</f>
        <v>35.714285714285715</v>
      </c>
      <c r="M19" s="18">
        <f>M18*100/D18</f>
        <v>37.5</v>
      </c>
      <c r="N19" s="18">
        <f>N18*100/D18</f>
        <v>26.785714285714285</v>
      </c>
      <c r="O19" s="18">
        <f>O18*100/D18</f>
        <v>33.928571428571431</v>
      </c>
      <c r="P19" s="18">
        <f>P18*100/D18</f>
        <v>39.285714285714285</v>
      </c>
      <c r="Q19" s="18">
        <f>Q18*100/D18</f>
        <v>28.571428571428573</v>
      </c>
      <c r="R19" s="18">
        <f>R18*100/D18</f>
        <v>32.142857142857146</v>
      </c>
      <c r="S19" s="18">
        <f>S18*100/D18</f>
        <v>39.285714285714285</v>
      </c>
    </row>
  </sheetData>
  <mergeCells count="14">
    <mergeCell ref="Q7:S7"/>
    <mergeCell ref="A18:C18"/>
    <mergeCell ref="A19:C19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3"/>
  <sheetViews>
    <sheetView tabSelected="1" topLeftCell="A7" zoomScale="77" zoomScaleNormal="77" workbookViewId="0">
      <selection activeCell="J22" sqref="J22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</cols>
  <sheetData>
    <row r="1" spans="1:17" x14ac:dyDescent="0.25">
      <c r="N1" s="44" t="s">
        <v>37</v>
      </c>
      <c r="O1" s="44"/>
    </row>
    <row r="2" spans="1:17" ht="15.75" x14ac:dyDescent="0.25">
      <c r="A2" s="1" t="s">
        <v>0</v>
      </c>
      <c r="B2" s="1"/>
      <c r="C2" s="2"/>
      <c r="E2" s="2"/>
      <c r="F2" s="2"/>
      <c r="G2" s="33" t="s">
        <v>38</v>
      </c>
      <c r="H2" s="33"/>
      <c r="I2" s="33"/>
      <c r="J2" s="33"/>
      <c r="K2" s="33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4"/>
      <c r="E4" s="3"/>
      <c r="F4" s="3"/>
      <c r="G4" s="33" t="s">
        <v>39</v>
      </c>
      <c r="H4" s="33"/>
      <c r="I4" s="33"/>
      <c r="J4" s="33"/>
      <c r="K4" s="33"/>
      <c r="L4" s="33"/>
      <c r="M4" s="33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42" t="s">
        <v>40</v>
      </c>
      <c r="B7" s="34" t="s">
        <v>41</v>
      </c>
      <c r="C7" s="34" t="s">
        <v>7</v>
      </c>
      <c r="D7" s="34"/>
      <c r="E7" s="34"/>
      <c r="F7" s="34" t="s">
        <v>8</v>
      </c>
      <c r="G7" s="34"/>
      <c r="H7" s="34"/>
      <c r="I7" s="34" t="s">
        <v>9</v>
      </c>
      <c r="J7" s="34"/>
      <c r="K7" s="34"/>
      <c r="L7" s="34" t="s">
        <v>10</v>
      </c>
      <c r="M7" s="34"/>
      <c r="N7" s="34"/>
      <c r="O7" s="34" t="s">
        <v>11</v>
      </c>
      <c r="P7" s="34"/>
      <c r="Q7" s="34"/>
    </row>
    <row r="8" spans="1:17" ht="78.75" x14ac:dyDescent="0.25">
      <c r="A8" s="43"/>
      <c r="B8" s="34"/>
      <c r="C8" s="7" t="s">
        <v>12</v>
      </c>
      <c r="D8" s="7" t="s">
        <v>13</v>
      </c>
      <c r="E8" s="7" t="s">
        <v>14</v>
      </c>
      <c r="F8" s="7" t="s">
        <v>12</v>
      </c>
      <c r="G8" s="7" t="s">
        <v>13</v>
      </c>
      <c r="H8" s="7" t="s">
        <v>14</v>
      </c>
      <c r="I8" s="7" t="s">
        <v>12</v>
      </c>
      <c r="J8" s="7" t="s">
        <v>13</v>
      </c>
      <c r="K8" s="7" t="s">
        <v>14</v>
      </c>
      <c r="L8" s="7" t="s">
        <v>12</v>
      </c>
      <c r="M8" s="7" t="s">
        <v>13</v>
      </c>
      <c r="N8" s="7" t="s">
        <v>14</v>
      </c>
      <c r="O8" s="7" t="s">
        <v>12</v>
      </c>
      <c r="P8" s="7" t="s">
        <v>13</v>
      </c>
      <c r="Q8" s="7" t="s">
        <v>14</v>
      </c>
    </row>
    <row r="9" spans="1:17" ht="15.75" x14ac:dyDescent="0.25">
      <c r="A9" s="8" t="s">
        <v>42</v>
      </c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 x14ac:dyDescent="0.25">
      <c r="A10" s="8" t="s">
        <v>43</v>
      </c>
      <c r="B10" s="15">
        <v>57</v>
      </c>
      <c r="C10" s="15">
        <v>6</v>
      </c>
      <c r="D10" s="15">
        <v>22</v>
      </c>
      <c r="E10" s="15">
        <v>29</v>
      </c>
      <c r="F10" s="15">
        <v>5</v>
      </c>
      <c r="G10" s="15">
        <v>22</v>
      </c>
      <c r="H10" s="15">
        <v>30</v>
      </c>
      <c r="I10" s="15">
        <v>6</v>
      </c>
      <c r="J10" s="15">
        <v>20.75</v>
      </c>
      <c r="K10" s="15">
        <v>30</v>
      </c>
      <c r="L10" s="15">
        <v>6.2</v>
      </c>
      <c r="M10" s="15">
        <v>22.15</v>
      </c>
      <c r="N10" s="15">
        <v>29</v>
      </c>
      <c r="O10" s="15">
        <v>6</v>
      </c>
      <c r="P10" s="15">
        <v>22</v>
      </c>
      <c r="Q10" s="15">
        <v>29</v>
      </c>
    </row>
    <row r="11" spans="1:17" ht="15.75" x14ac:dyDescent="0.25">
      <c r="A11" s="8" t="s">
        <v>44</v>
      </c>
      <c r="B11" s="9">
        <f>'ортаңғы топ'!D11</f>
        <v>50</v>
      </c>
      <c r="C11" s="9">
        <f>'ортаңғы топ'!E11</f>
        <v>10</v>
      </c>
      <c r="D11" s="9">
        <f>'ортаңғы топ'!F11</f>
        <v>22</v>
      </c>
      <c r="E11" s="9">
        <f>'ортаңғы топ'!G11</f>
        <v>18</v>
      </c>
      <c r="F11" s="9">
        <f>'ортаңғы топ'!H11</f>
        <v>10</v>
      </c>
      <c r="G11" s="9">
        <f>'ортаңғы топ'!I11</f>
        <v>21</v>
      </c>
      <c r="H11" s="9">
        <f>'ортаңғы топ'!J11</f>
        <v>19</v>
      </c>
      <c r="I11" s="9">
        <f>'ортаңғы топ'!K11</f>
        <v>11</v>
      </c>
      <c r="J11" s="9">
        <f>'ортаңғы топ'!L11</f>
        <v>21</v>
      </c>
      <c r="K11" s="9">
        <f>'ортаңғы топ'!M11</f>
        <v>18</v>
      </c>
      <c r="L11" s="9">
        <f>'ортаңғы топ'!N11</f>
        <v>10</v>
      </c>
      <c r="M11" s="9">
        <f>'ортаңғы топ'!O11</f>
        <v>21</v>
      </c>
      <c r="N11" s="9">
        <f>'ортаңғы топ'!P11</f>
        <v>19</v>
      </c>
      <c r="O11" s="9">
        <f>'ортаңғы топ'!Q11</f>
        <v>11</v>
      </c>
      <c r="P11" s="9">
        <f>'ортаңғы топ'!R11</f>
        <v>19</v>
      </c>
      <c r="Q11" s="9">
        <f>'ортаңғы топ'!S11</f>
        <v>20</v>
      </c>
    </row>
    <row r="12" spans="1:17" ht="15.75" x14ac:dyDescent="0.25">
      <c r="A12" s="8" t="s">
        <v>45</v>
      </c>
      <c r="B12" s="9">
        <f>'ересек топ'!D17</f>
        <v>50</v>
      </c>
      <c r="C12" s="15">
        <f>'ересек топ'!E17</f>
        <v>11</v>
      </c>
      <c r="D12" s="15">
        <f>'ересек топ'!F17</f>
        <v>20.3</v>
      </c>
      <c r="E12" s="15">
        <f>'ересек топ'!G17</f>
        <v>18.7</v>
      </c>
      <c r="F12" s="15">
        <f>'ересек топ'!H17</f>
        <v>10.1</v>
      </c>
      <c r="G12" s="15">
        <f>'ересек топ'!I17</f>
        <v>21.4</v>
      </c>
      <c r="H12" s="15">
        <f>'ересек топ'!J17</f>
        <v>18.5</v>
      </c>
      <c r="I12" s="15">
        <f>'ересек топ'!K17</f>
        <v>11</v>
      </c>
      <c r="J12" s="15">
        <f>'ересек топ'!L17</f>
        <v>20</v>
      </c>
      <c r="K12" s="15">
        <f>'ересек топ'!M17</f>
        <v>19</v>
      </c>
      <c r="L12" s="15">
        <f>'ересек топ'!N17</f>
        <v>8.6</v>
      </c>
      <c r="M12" s="15">
        <f>'ересек топ'!O17</f>
        <v>24.5</v>
      </c>
      <c r="N12" s="15">
        <f>'ересек топ'!P17</f>
        <v>16.899999999999999</v>
      </c>
      <c r="O12" s="15">
        <f>'ересек топ'!Q17</f>
        <v>11</v>
      </c>
      <c r="P12" s="15">
        <f>'ересек топ'!R17</f>
        <v>21.7</v>
      </c>
      <c r="Q12" s="15">
        <f>'ересек топ'!S17</f>
        <v>17.3</v>
      </c>
    </row>
    <row r="13" spans="1:17" ht="15.75" x14ac:dyDescent="0.25">
      <c r="A13" s="8" t="s">
        <v>46</v>
      </c>
      <c r="B13" s="9">
        <f>'мектепалды тобы'!D18</f>
        <v>56</v>
      </c>
      <c r="C13" s="31">
        <v>18</v>
      </c>
      <c r="D13" s="31">
        <v>22</v>
      </c>
      <c r="E13" s="31">
        <v>16</v>
      </c>
      <c r="F13" s="31">
        <v>15</v>
      </c>
      <c r="G13" s="31">
        <v>20</v>
      </c>
      <c r="H13" s="31">
        <v>21</v>
      </c>
      <c r="I13" s="31">
        <v>15</v>
      </c>
      <c r="J13" s="31">
        <v>20</v>
      </c>
      <c r="K13" s="31">
        <v>21</v>
      </c>
      <c r="L13" s="31">
        <v>15</v>
      </c>
      <c r="M13" s="31">
        <v>19</v>
      </c>
      <c r="N13" s="31">
        <v>22</v>
      </c>
      <c r="O13" s="31">
        <v>16</v>
      </c>
      <c r="P13" s="31">
        <v>18</v>
      </c>
      <c r="Q13" s="31">
        <v>22</v>
      </c>
    </row>
    <row r="14" spans="1:17" ht="15.75" x14ac:dyDescent="0.25">
      <c r="A14" s="11" t="s">
        <v>15</v>
      </c>
      <c r="B14" s="9">
        <f t="shared" ref="B14" si="0">SUM(B8:B13)</f>
        <v>213</v>
      </c>
      <c r="C14" s="15">
        <f t="shared" ref="C14" si="1">SUM(C9:C13)</f>
        <v>45</v>
      </c>
      <c r="D14" s="15">
        <f t="shared" ref="D14" si="2">SUM(D9:D13)</f>
        <v>86.3</v>
      </c>
      <c r="E14" s="15">
        <f t="shared" ref="E14" si="3">SUM(E9:E13)</f>
        <v>81.7</v>
      </c>
      <c r="F14" s="15">
        <v>40</v>
      </c>
      <c r="G14" s="15">
        <f t="shared" ref="G14:Q14" si="4">SUM(G9:G13)</f>
        <v>84.4</v>
      </c>
      <c r="H14" s="15">
        <f t="shared" si="4"/>
        <v>88.5</v>
      </c>
      <c r="I14" s="15">
        <f t="shared" si="4"/>
        <v>43</v>
      </c>
      <c r="J14" s="15">
        <f t="shared" si="4"/>
        <v>81.75</v>
      </c>
      <c r="K14" s="15">
        <f t="shared" si="4"/>
        <v>88</v>
      </c>
      <c r="L14" s="15">
        <f t="shared" si="4"/>
        <v>39.799999999999997</v>
      </c>
      <c r="M14" s="15">
        <f t="shared" si="4"/>
        <v>86.65</v>
      </c>
      <c r="N14" s="15">
        <f t="shared" si="4"/>
        <v>86.9</v>
      </c>
      <c r="O14" s="15">
        <f t="shared" si="4"/>
        <v>44</v>
      </c>
      <c r="P14" s="15">
        <f t="shared" si="4"/>
        <v>80.7</v>
      </c>
      <c r="Q14" s="15">
        <f t="shared" si="4"/>
        <v>88.3</v>
      </c>
    </row>
    <row r="15" spans="1:17" ht="17.25" customHeight="1" x14ac:dyDescent="0.25">
      <c r="A15" s="12" t="s">
        <v>47</v>
      </c>
      <c r="B15" s="13">
        <f>B14*100/B14</f>
        <v>100</v>
      </c>
      <c r="C15" s="14">
        <f>C14*100/B14</f>
        <v>21.12676056338028</v>
      </c>
      <c r="D15" s="15">
        <f>D14*100/B14</f>
        <v>40.516431924882632</v>
      </c>
      <c r="E15" s="15">
        <f>E14*100/B14</f>
        <v>38.356807511737088</v>
      </c>
      <c r="F15" s="15">
        <f>F14*100/B14</f>
        <v>18.779342723004696</v>
      </c>
      <c r="G15" s="15">
        <f>G14*100/B14</f>
        <v>39.624413145539904</v>
      </c>
      <c r="H15" s="15">
        <f>H14*100/B14</f>
        <v>41.549295774647888</v>
      </c>
      <c r="I15" s="15">
        <f>I14*100/B14</f>
        <v>20.187793427230048</v>
      </c>
      <c r="J15" s="15">
        <f>J14*100/B14</f>
        <v>38.380281690140848</v>
      </c>
      <c r="K15" s="15">
        <f>K14*100/B14</f>
        <v>41.314553990610328</v>
      </c>
      <c r="L15" s="15">
        <f>L14*100/B14</f>
        <v>18.685446009389668</v>
      </c>
      <c r="M15" s="15">
        <f>M14*100/B14</f>
        <v>40.68075117370892</v>
      </c>
      <c r="N15" s="15">
        <f>N14*100/B14</f>
        <v>40.798122065727696</v>
      </c>
      <c r="O15" s="15">
        <f>O14*100/B14</f>
        <v>20.657276995305164</v>
      </c>
      <c r="P15" s="15">
        <f>P14*100/B14</f>
        <v>37.887323943661968</v>
      </c>
      <c r="Q15" s="15">
        <f>Q14*100/B14</f>
        <v>41.455399061032864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 t="s">
        <v>53</v>
      </c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A7:A8"/>
    <mergeCell ref="B7:B8"/>
    <mergeCell ref="N1:O1"/>
    <mergeCell ref="G2:K2"/>
    <mergeCell ref="G4:M4"/>
    <mergeCell ref="C7:E7"/>
    <mergeCell ref="F7:H7"/>
    <mergeCell ref="I7:K7"/>
    <mergeCell ref="L7:N7"/>
    <mergeCell ref="O7:Q7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cp:lastPrinted>2023-10-17T10:41:40Z</cp:lastPrinted>
  <dcterms:created xsi:type="dcterms:W3CDTF">2022-12-22T06:57:00Z</dcterms:created>
  <dcterms:modified xsi:type="dcterms:W3CDTF">2024-01-26T10:05:15Z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F7EDF790A8994379884891C80E978003_12</vt:lpwstr>
  </property>
  <property fmtid="{D5CDD505-2E9C-101B-9397-08002B2CF9AE}" pid="3" name="KSOProductBuildVer">
    <vt:lpwstr>1049-12.2.0.13215</vt:lpwstr>
  </property>
</Properties>
</file>